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озшифровка Сагайдак 2019" sheetId="6" r:id="rId1"/>
  </sheets>
  <calcPr calcId="145621"/>
</workbook>
</file>

<file path=xl/calcChain.xml><?xml version="1.0" encoding="utf-8"?>
<calcChain xmlns="http://schemas.openxmlformats.org/spreadsheetml/2006/main">
  <c r="C38" i="6" l="1"/>
  <c r="C17" i="6" l="1"/>
  <c r="C34" i="6"/>
  <c r="C32" i="6"/>
  <c r="C39" i="6"/>
  <c r="C31" i="6"/>
  <c r="C29" i="6"/>
  <c r="C21" i="6"/>
  <c r="C33" i="6"/>
  <c r="C35" i="6" l="1"/>
  <c r="C22" i="6"/>
  <c r="C41" i="6" l="1"/>
  <c r="C42" i="6" l="1"/>
</calcChain>
</file>

<file path=xl/sharedStrings.xml><?xml version="1.0" encoding="utf-8"?>
<sst xmlns="http://schemas.openxmlformats.org/spreadsheetml/2006/main" count="47" uniqueCount="45">
  <si>
    <t>Загальноосвітні школи</t>
  </si>
  <si>
    <t>харчування</t>
  </si>
  <si>
    <t>послуги</t>
  </si>
  <si>
    <t>вода</t>
  </si>
  <si>
    <t xml:space="preserve">в т. ч. </t>
  </si>
  <si>
    <t>(грн.)</t>
  </si>
  <si>
    <t>ліки для поповнення аптечок</t>
  </si>
  <si>
    <t>іграшки</t>
  </si>
  <si>
    <t xml:space="preserve">канцелярські товари папір офісний, кольоровий фарби, альбоми, </t>
  </si>
  <si>
    <t>класні журнали</t>
  </si>
  <si>
    <t>Придбання товарно-матеріальних цінностей по закладах освіти</t>
  </si>
  <si>
    <t>шкільні меблі (парти, шафи,дошки)</t>
  </si>
  <si>
    <t>фарби та будівельні матеріали на проведення поточних ремонтів  навчальних звкладів</t>
  </si>
  <si>
    <t>в т.ч.</t>
  </si>
  <si>
    <t>повірка газового обладнання</t>
  </si>
  <si>
    <t>загальний фонд</t>
  </si>
  <si>
    <t xml:space="preserve">дрібні господарські матеріали </t>
  </si>
  <si>
    <t>ТЕН для котла</t>
  </si>
  <si>
    <t>послуги зв'язку (телекомунікаційні послуги)</t>
  </si>
  <si>
    <t>Всього</t>
  </si>
  <si>
    <t>пилосос</t>
  </si>
  <si>
    <t>миючі засоби</t>
  </si>
  <si>
    <t>енергоносії</t>
  </si>
  <si>
    <t xml:space="preserve">харчування </t>
  </si>
  <si>
    <t>функціональне навчання</t>
  </si>
  <si>
    <t>спортивний інвентар</t>
  </si>
  <si>
    <t>Н.М. Караваєва</t>
  </si>
  <si>
    <t xml:space="preserve">Начальник відділу освіти,                                                              </t>
  </si>
  <si>
    <t xml:space="preserve">Шишацької селищної ради                                     </t>
  </si>
  <si>
    <t>послуги автотранспорта</t>
  </si>
  <si>
    <t xml:space="preserve">зарплата з нарахуваннями </t>
  </si>
  <si>
    <t xml:space="preserve">жалюзі </t>
  </si>
  <si>
    <t>лінолеум</t>
  </si>
  <si>
    <t>електротовари</t>
  </si>
  <si>
    <t xml:space="preserve">дезактин </t>
  </si>
  <si>
    <t>технічне обслуговування газопроводів</t>
  </si>
  <si>
    <t xml:space="preserve">медичний огляд </t>
  </si>
  <si>
    <t>видатки на відрядження</t>
  </si>
  <si>
    <t xml:space="preserve">Освітня субвенція на педагогів </t>
  </si>
  <si>
    <t xml:space="preserve">Планувалось на 2019 рік </t>
  </si>
  <si>
    <t>комп'ютерна обробка документів</t>
  </si>
  <si>
    <t>Видатки місцевого бюджету на утримання закладів освіти Сагайдак</t>
  </si>
  <si>
    <t>Станом на 1 квітня 2020 року</t>
  </si>
  <si>
    <t>приєднання електроустановки водонапірної башти</t>
  </si>
  <si>
    <t>підключееня до мережі інтернет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</si>
</sst>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3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" fillId="0" borderId="1" xfId="0" applyFont="1" applyBorder="1"/>
    <xf numFmtId="0" fontId="1" fillId="0" borderId="1" xfId="0" applyFont="1" applyBorder="1"/>
    <xf numFmtId="0" fontId="0" fillId="0" borderId="2" xfId="0" applyFill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="120" zoomScaleNormal="120" workbookViewId="0">
      <selection activeCell="A6" sqref="A6:XFD16"/>
    </sheetView>
  </sheetViews>
  <sheetFormatPr defaultRowHeight="15" x14ac:dyDescent="0.25"/>
  <cols>
    <col min="1" max="1" width="0.28515625" customWidth="1"/>
    <col min="2" max="2" width="38.85546875" customWidth="1"/>
    <col min="3" max="3" width="17.28515625" customWidth="1"/>
    <col min="4" max="4" width="16.28515625" hidden="1" customWidth="1"/>
    <col min="5" max="5" width="9" hidden="1" customWidth="1"/>
    <col min="6" max="6" width="8.28515625" hidden="1" customWidth="1"/>
    <col min="7" max="7" width="9.28515625" hidden="1" customWidth="1"/>
    <col min="8" max="8" width="8.7109375" hidden="1" customWidth="1"/>
  </cols>
  <sheetData>
    <row r="1" spans="1:8" ht="52.5" customHeight="1" x14ac:dyDescent="0.25">
      <c r="B1" s="19" t="s">
        <v>41</v>
      </c>
      <c r="C1" s="19"/>
      <c r="D1" s="19"/>
      <c r="E1" s="19"/>
      <c r="F1" s="19"/>
    </row>
    <row r="2" spans="1:8" ht="15" customHeight="1" x14ac:dyDescent="0.25">
      <c r="C2" s="20" t="s">
        <v>42</v>
      </c>
      <c r="D2" s="20"/>
      <c r="E2" s="20"/>
      <c r="F2" s="20"/>
      <c r="G2" s="20"/>
      <c r="H2" s="20"/>
    </row>
    <row r="3" spans="1:8" ht="26.25" customHeight="1" x14ac:dyDescent="0.25">
      <c r="C3" s="1" t="s">
        <v>0</v>
      </c>
      <c r="D3" s="1"/>
      <c r="E3" s="1"/>
      <c r="F3" s="1"/>
      <c r="G3" s="1"/>
      <c r="H3" s="1"/>
    </row>
    <row r="4" spans="1:8" ht="16.5" customHeight="1" x14ac:dyDescent="0.25">
      <c r="A4" s="3"/>
      <c r="B4" s="3"/>
      <c r="C4" s="3" t="s">
        <v>5</v>
      </c>
      <c r="D4" s="3"/>
      <c r="E4" s="3"/>
      <c r="F4" s="3"/>
      <c r="G4" s="3"/>
      <c r="H4" s="3"/>
    </row>
    <row r="5" spans="1:8" ht="15" customHeight="1" x14ac:dyDescent="0.25">
      <c r="A5" s="3"/>
      <c r="B5" s="4" t="s">
        <v>10</v>
      </c>
      <c r="C5" s="4"/>
      <c r="D5" s="4"/>
      <c r="E5" s="4"/>
      <c r="F5" s="4"/>
      <c r="G5" s="3"/>
      <c r="H5" s="3"/>
    </row>
    <row r="6" spans="1:8" ht="15" hidden="1" customHeight="1" x14ac:dyDescent="0.25">
      <c r="A6" s="3"/>
      <c r="B6" s="3" t="s">
        <v>4</v>
      </c>
      <c r="C6" s="3"/>
      <c r="D6" s="3"/>
      <c r="E6" s="3"/>
      <c r="F6" s="3"/>
      <c r="G6" s="3"/>
      <c r="H6" s="3"/>
    </row>
    <row r="7" spans="1:8" ht="15" hidden="1" customHeight="1" x14ac:dyDescent="0.25">
      <c r="A7" s="3"/>
      <c r="B7" s="16" t="s">
        <v>31</v>
      </c>
      <c r="C7" s="5"/>
      <c r="D7" s="3"/>
      <c r="E7" s="3"/>
      <c r="F7" s="3"/>
      <c r="G7" s="3"/>
      <c r="H7" s="3"/>
    </row>
    <row r="8" spans="1:8" ht="15" hidden="1" customHeight="1" x14ac:dyDescent="0.25">
      <c r="A8" s="3"/>
      <c r="B8" s="5" t="s">
        <v>11</v>
      </c>
      <c r="C8" s="5"/>
      <c r="D8" s="3"/>
      <c r="E8" s="3"/>
      <c r="F8" s="3"/>
      <c r="G8" s="3"/>
      <c r="H8" s="3"/>
    </row>
    <row r="9" spans="1:8" ht="15" hidden="1" customHeight="1" x14ac:dyDescent="0.25">
      <c r="A9" s="3"/>
      <c r="B9" s="16" t="s">
        <v>32</v>
      </c>
      <c r="C9" s="5"/>
      <c r="D9" s="3"/>
      <c r="E9" s="3"/>
      <c r="F9" s="3"/>
      <c r="G9" s="3"/>
      <c r="H9" s="3"/>
    </row>
    <row r="10" spans="1:8" ht="16.5" hidden="1" customHeight="1" x14ac:dyDescent="0.25">
      <c r="A10" s="3"/>
      <c r="B10" s="16" t="s">
        <v>34</v>
      </c>
      <c r="C10" s="5"/>
      <c r="D10" s="3"/>
      <c r="E10" s="3"/>
      <c r="F10" s="3"/>
      <c r="G10" s="3"/>
      <c r="H10" s="3"/>
    </row>
    <row r="11" spans="1:8" ht="15" hidden="1" customHeight="1" x14ac:dyDescent="0.25">
      <c r="A11" s="3"/>
      <c r="B11" s="5" t="s">
        <v>9</v>
      </c>
      <c r="C11" s="5"/>
      <c r="D11" s="3"/>
      <c r="E11" s="3"/>
      <c r="F11" s="3"/>
      <c r="G11" s="3"/>
      <c r="H11" s="3"/>
    </row>
    <row r="12" spans="1:8" ht="15" hidden="1" customHeight="1" x14ac:dyDescent="0.25">
      <c r="A12" s="3" t="s">
        <v>20</v>
      </c>
      <c r="B12" s="5"/>
      <c r="C12" s="5"/>
      <c r="D12" s="3"/>
      <c r="E12" s="3"/>
      <c r="F12" s="3"/>
      <c r="G12" s="3"/>
      <c r="H12" s="3"/>
    </row>
    <row r="13" spans="1:8" ht="15" hidden="1" customHeight="1" x14ac:dyDescent="0.25">
      <c r="A13" s="3"/>
      <c r="B13" s="15" t="s">
        <v>25</v>
      </c>
      <c r="C13" s="5"/>
      <c r="D13" s="3"/>
      <c r="E13" s="3"/>
      <c r="F13" s="3"/>
      <c r="G13" s="3"/>
      <c r="H13" s="3"/>
    </row>
    <row r="14" spans="1:8" ht="15" hidden="1" customHeight="1" x14ac:dyDescent="0.25">
      <c r="A14" s="3"/>
      <c r="B14" s="16" t="s">
        <v>33</v>
      </c>
      <c r="C14" s="5"/>
      <c r="D14" s="3"/>
      <c r="E14" s="3"/>
      <c r="F14" s="3"/>
      <c r="G14" s="3"/>
      <c r="H14" s="3"/>
    </row>
    <row r="15" spans="1:8" ht="15" hidden="1" customHeight="1" x14ac:dyDescent="0.25">
      <c r="A15" s="3"/>
      <c r="B15" s="6" t="s">
        <v>17</v>
      </c>
      <c r="C15" s="5"/>
      <c r="D15" s="3"/>
      <c r="E15" s="3"/>
      <c r="F15" s="3"/>
      <c r="G15" s="3"/>
      <c r="H15" s="3"/>
    </row>
    <row r="16" spans="1:8" ht="25.5" hidden="1" customHeight="1" x14ac:dyDescent="0.25">
      <c r="A16" s="3"/>
      <c r="B16" s="7" t="s">
        <v>12</v>
      </c>
      <c r="C16" s="3"/>
      <c r="D16" s="3"/>
      <c r="E16" s="3"/>
      <c r="F16" s="3"/>
      <c r="G16" s="3"/>
      <c r="H16" s="3"/>
    </row>
    <row r="17" spans="1:8" x14ac:dyDescent="0.25">
      <c r="A17" s="3"/>
      <c r="B17" s="3" t="s">
        <v>21</v>
      </c>
      <c r="C17" s="3">
        <f>1793.34</f>
        <v>1793.34</v>
      </c>
      <c r="D17" s="3"/>
      <c r="E17" s="3"/>
      <c r="F17" s="3"/>
      <c r="G17" s="3"/>
      <c r="H17" s="3"/>
    </row>
    <row r="18" spans="1:8" x14ac:dyDescent="0.25">
      <c r="A18" s="3"/>
      <c r="B18" s="3" t="s">
        <v>8</v>
      </c>
      <c r="C18" s="3"/>
      <c r="D18" s="3"/>
      <c r="E18" s="3"/>
      <c r="F18" s="3"/>
      <c r="G18" s="3"/>
      <c r="H18" s="3"/>
    </row>
    <row r="19" spans="1:8" hidden="1" x14ac:dyDescent="0.25">
      <c r="A19" s="3"/>
      <c r="B19" s="3" t="s">
        <v>6</v>
      </c>
      <c r="C19" s="3"/>
      <c r="D19" s="3"/>
      <c r="E19" s="3"/>
      <c r="F19" s="3"/>
      <c r="G19" s="3"/>
      <c r="H19" s="3"/>
    </row>
    <row r="20" spans="1:8" hidden="1" x14ac:dyDescent="0.25">
      <c r="A20" s="3"/>
      <c r="B20" s="3" t="s">
        <v>7</v>
      </c>
      <c r="C20" s="3"/>
      <c r="D20" s="3"/>
      <c r="E20" s="3"/>
      <c r="F20" s="3"/>
      <c r="G20" s="3"/>
      <c r="H20" s="3"/>
    </row>
    <row r="21" spans="1:8" ht="15" customHeight="1" x14ac:dyDescent="0.25">
      <c r="A21" s="3"/>
      <c r="B21" s="8" t="s">
        <v>16</v>
      </c>
      <c r="C21" s="3">
        <f>3540</f>
        <v>3540</v>
      </c>
      <c r="D21" s="3"/>
      <c r="E21" s="3"/>
      <c r="F21" s="3"/>
      <c r="G21" s="3"/>
      <c r="H21" s="3"/>
    </row>
    <row r="22" spans="1:8" ht="15" customHeight="1" x14ac:dyDescent="0.25">
      <c r="A22" s="3"/>
      <c r="B22" s="10" t="s">
        <v>19</v>
      </c>
      <c r="C22" s="4">
        <f>SUM(C7:C21)</f>
        <v>5333.34</v>
      </c>
      <c r="D22" s="4"/>
      <c r="E22" s="4"/>
      <c r="F22" s="4"/>
      <c r="G22" s="4"/>
      <c r="H22" s="4"/>
    </row>
    <row r="23" spans="1:8" ht="13.5" customHeight="1" x14ac:dyDescent="0.25">
      <c r="A23" s="3"/>
      <c r="B23" s="4" t="s">
        <v>1</v>
      </c>
      <c r="C23" s="3"/>
      <c r="D23" s="3"/>
      <c r="E23" s="3"/>
      <c r="F23" s="3"/>
      <c r="G23" s="3"/>
      <c r="H23" s="3"/>
    </row>
    <row r="24" spans="1:8" ht="12.75" customHeight="1" x14ac:dyDescent="0.25">
      <c r="A24" s="3"/>
      <c r="B24" s="4" t="s">
        <v>2</v>
      </c>
      <c r="C24" s="3"/>
      <c r="D24" s="3"/>
      <c r="E24" s="3"/>
      <c r="F24" s="3"/>
      <c r="G24" s="3"/>
      <c r="H24" s="3"/>
    </row>
    <row r="25" spans="1:8" ht="12.75" hidden="1" customHeight="1" x14ac:dyDescent="0.25">
      <c r="A25" s="3"/>
      <c r="B25" s="3" t="s">
        <v>13</v>
      </c>
      <c r="C25" s="3"/>
      <c r="D25" s="3"/>
      <c r="E25" s="3"/>
      <c r="F25" s="3"/>
      <c r="G25" s="3"/>
      <c r="H25" s="3"/>
    </row>
    <row r="26" spans="1:8" ht="12.75" customHeight="1" x14ac:dyDescent="0.25">
      <c r="A26" s="3"/>
      <c r="B26" s="3" t="s">
        <v>43</v>
      </c>
      <c r="C26" s="3">
        <v>24552</v>
      </c>
      <c r="D26" s="3"/>
      <c r="E26" s="3"/>
      <c r="F26" s="3"/>
      <c r="G26" s="3"/>
      <c r="H26" s="3"/>
    </row>
    <row r="27" spans="1:8" x14ac:dyDescent="0.25">
      <c r="A27" s="3"/>
      <c r="B27" s="3" t="s">
        <v>44</v>
      </c>
      <c r="C27" s="3">
        <v>400</v>
      </c>
      <c r="D27" s="3"/>
      <c r="E27" s="3"/>
      <c r="F27" s="3"/>
      <c r="G27" s="3"/>
      <c r="H27" s="3"/>
    </row>
    <row r="28" spans="1:8" hidden="1" x14ac:dyDescent="0.25">
      <c r="A28" s="3"/>
      <c r="B28" s="3" t="s">
        <v>14</v>
      </c>
      <c r="C28" s="3"/>
      <c r="D28" s="3"/>
      <c r="E28" s="3"/>
      <c r="F28" s="3"/>
      <c r="G28" s="3"/>
      <c r="H28" s="3"/>
    </row>
    <row r="29" spans="1:8" x14ac:dyDescent="0.25">
      <c r="A29" s="3"/>
      <c r="B29" s="3" t="s">
        <v>35</v>
      </c>
      <c r="C29" s="3">
        <f>2521.5</f>
        <v>2521.5</v>
      </c>
      <c r="D29" s="3"/>
      <c r="E29" s="3"/>
      <c r="F29" s="3"/>
      <c r="G29" s="3"/>
      <c r="H29" s="3"/>
    </row>
    <row r="30" spans="1:8" hidden="1" x14ac:dyDescent="0.25">
      <c r="A30" s="3"/>
      <c r="B30" s="3" t="s">
        <v>36</v>
      </c>
      <c r="C30" s="3"/>
      <c r="D30" s="3"/>
      <c r="E30" s="3"/>
      <c r="F30" s="3"/>
      <c r="G30" s="3"/>
      <c r="H30" s="3"/>
    </row>
    <row r="31" spans="1:8" x14ac:dyDescent="0.25">
      <c r="A31" s="3"/>
      <c r="B31" s="3" t="s">
        <v>40</v>
      </c>
      <c r="C31" s="3">
        <f>1600</f>
        <v>1600</v>
      </c>
      <c r="D31" s="3"/>
      <c r="E31" s="3"/>
      <c r="F31" s="3"/>
      <c r="G31" s="3"/>
      <c r="H31" s="3"/>
    </row>
    <row r="32" spans="1:8" x14ac:dyDescent="0.25">
      <c r="A32" s="3"/>
      <c r="B32" s="3" t="s">
        <v>29</v>
      </c>
      <c r="C32" s="3">
        <f>4278.51</f>
        <v>4278.51</v>
      </c>
      <c r="D32" s="3"/>
      <c r="E32" s="3"/>
      <c r="F32" s="3"/>
      <c r="G32" s="3"/>
      <c r="H32" s="3"/>
    </row>
    <row r="33" spans="1:8" x14ac:dyDescent="0.25">
      <c r="A33" s="3"/>
      <c r="B33" s="3" t="s">
        <v>24</v>
      </c>
      <c r="C33" s="3">
        <f>177.06</f>
        <v>177.06</v>
      </c>
      <c r="D33" s="3"/>
      <c r="E33" s="3"/>
      <c r="F33" s="3"/>
      <c r="G33" s="3"/>
      <c r="H33" s="3"/>
    </row>
    <row r="34" spans="1:8" ht="15" customHeight="1" x14ac:dyDescent="0.25">
      <c r="A34" s="3"/>
      <c r="B34" s="3" t="s">
        <v>18</v>
      </c>
      <c r="C34" s="3">
        <f>160.52</f>
        <v>160.52000000000001</v>
      </c>
      <c r="D34" s="3"/>
      <c r="E34" s="3"/>
      <c r="F34" s="3"/>
      <c r="G34" s="3"/>
      <c r="H34" s="3"/>
    </row>
    <row r="35" spans="1:8" x14ac:dyDescent="0.25">
      <c r="A35" s="3"/>
      <c r="B35" s="4" t="s">
        <v>19</v>
      </c>
      <c r="C35" s="4">
        <f>SUM(C25:C34)</f>
        <v>33689.589999999997</v>
      </c>
      <c r="D35" s="4"/>
      <c r="E35" s="4"/>
      <c r="F35" s="4"/>
      <c r="G35" s="4"/>
      <c r="H35" s="4"/>
    </row>
    <row r="36" spans="1:8" x14ac:dyDescent="0.25">
      <c r="A36" s="3"/>
      <c r="B36" s="16" t="s">
        <v>37</v>
      </c>
      <c r="C36" s="16">
        <v>1676.53</v>
      </c>
      <c r="D36" s="4"/>
      <c r="E36" s="4"/>
      <c r="F36" s="4"/>
      <c r="G36" s="4"/>
      <c r="H36" s="4"/>
    </row>
    <row r="37" spans="1:8" x14ac:dyDescent="0.25">
      <c r="A37" s="3"/>
      <c r="B37" s="3" t="s">
        <v>30</v>
      </c>
      <c r="C37" s="3">
        <v>979134.08</v>
      </c>
      <c r="D37" s="3"/>
      <c r="E37" s="3"/>
      <c r="F37" s="3"/>
      <c r="G37" s="3"/>
      <c r="H37" s="3"/>
    </row>
    <row r="38" spans="1:8" x14ac:dyDescent="0.25">
      <c r="A38" s="3"/>
      <c r="B38" s="3" t="s">
        <v>22</v>
      </c>
      <c r="C38" s="3">
        <f>57685.52+441055.73+7591.37</f>
        <v>506332.62</v>
      </c>
      <c r="D38" s="3"/>
      <c r="E38" s="3"/>
      <c r="F38" s="3"/>
      <c r="G38" s="3"/>
      <c r="H38" s="3"/>
    </row>
    <row r="39" spans="1:8" x14ac:dyDescent="0.25">
      <c r="A39" s="3"/>
      <c r="B39" s="3" t="s">
        <v>23</v>
      </c>
      <c r="C39" s="3">
        <f>432.15+24582.32+2299.34+913.68</f>
        <v>28227.49</v>
      </c>
      <c r="D39" s="3"/>
      <c r="E39" s="3"/>
      <c r="F39" s="3"/>
      <c r="G39" s="3"/>
      <c r="H39" s="3"/>
    </row>
    <row r="40" spans="1:8" hidden="1" x14ac:dyDescent="0.25">
      <c r="A40" s="3"/>
      <c r="B40" s="3" t="s">
        <v>3</v>
      </c>
      <c r="C40" s="3"/>
      <c r="D40" s="3"/>
      <c r="E40" s="3"/>
      <c r="F40" s="3"/>
      <c r="G40" s="3"/>
      <c r="H40" s="3"/>
    </row>
    <row r="41" spans="1:8" x14ac:dyDescent="0.25">
      <c r="A41" s="3"/>
      <c r="B41" s="4" t="s">
        <v>19</v>
      </c>
      <c r="C41" s="4">
        <f>C36+C37+C38+C39+C40</f>
        <v>1515370.72</v>
      </c>
      <c r="D41" s="4"/>
      <c r="E41" s="4"/>
      <c r="F41" s="4"/>
      <c r="G41" s="4"/>
      <c r="H41" s="4"/>
    </row>
    <row r="42" spans="1:8" x14ac:dyDescent="0.25">
      <c r="A42" s="3"/>
      <c r="B42" s="4" t="s">
        <v>15</v>
      </c>
      <c r="C42" s="4">
        <f>C22+C35+C41</f>
        <v>1554393.65</v>
      </c>
      <c r="D42" s="4"/>
      <c r="E42" s="4"/>
      <c r="F42" s="9"/>
      <c r="G42" s="2"/>
    </row>
    <row r="43" spans="1:8" x14ac:dyDescent="0.25">
      <c r="B43" s="17" t="s">
        <v>38</v>
      </c>
    </row>
    <row r="44" spans="1:8" ht="21" customHeight="1" x14ac:dyDescent="0.25">
      <c r="B44" s="17" t="s">
        <v>39</v>
      </c>
    </row>
    <row r="45" spans="1:8" ht="26.25" customHeight="1" x14ac:dyDescent="0.25">
      <c r="B45" s="12"/>
      <c r="C45" s="11"/>
      <c r="D45" s="18"/>
      <c r="E45" s="18"/>
      <c r="F45" s="18"/>
    </row>
    <row r="46" spans="1:8" ht="10.5" customHeight="1" x14ac:dyDescent="0.25">
      <c r="B46" s="13"/>
      <c r="C46" s="11"/>
      <c r="D46" s="18" t="s">
        <v>26</v>
      </c>
      <c r="E46" s="18"/>
      <c r="F46" s="18"/>
    </row>
    <row r="47" spans="1:8" ht="12" customHeight="1" x14ac:dyDescent="0.25">
      <c r="B47" s="14" t="s">
        <v>27</v>
      </c>
      <c r="C47" s="11"/>
      <c r="D47" s="18"/>
      <c r="E47" s="18"/>
      <c r="F47" s="18"/>
    </row>
    <row r="48" spans="1:8" ht="15.75" x14ac:dyDescent="0.25">
      <c r="B48" s="14" t="s">
        <v>28</v>
      </c>
      <c r="C48" s="11"/>
      <c r="D48" s="11"/>
      <c r="E48" s="11"/>
      <c r="F48" s="11"/>
    </row>
  </sheetData>
  <mergeCells count="6">
    <mergeCell ref="D46:F47"/>
    <mergeCell ref="B1:F1"/>
    <mergeCell ref="C2:D2"/>
    <mergeCell ref="E2:F2"/>
    <mergeCell ref="G2:H2"/>
    <mergeCell ref="D45:F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розшифровка Сагайдак 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2020-05-08T06:18:28Z</dcterms:modified>
</cp:coreProperties>
</file>